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activeTab="11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45621"/>
</workbook>
</file>

<file path=xl/calcChain.xml><?xml version="1.0" encoding="utf-8"?>
<calcChain xmlns="http://schemas.openxmlformats.org/spreadsheetml/2006/main">
  <c r="E23" i="8" l="1"/>
  <c r="E7" i="8"/>
  <c r="E7" i="11" l="1"/>
  <c r="E7" i="7" l="1"/>
  <c r="E7" i="14" l="1"/>
  <c r="E7" i="1" l="1"/>
  <c r="E7" i="13" l="1"/>
  <c r="E8" i="13"/>
  <c r="E7" i="2" l="1"/>
  <c r="E40" i="2" l="1"/>
  <c r="E36" i="2"/>
  <c r="E41" i="2" s="1"/>
  <c r="E35" i="2"/>
  <c r="E7" i="9" l="1"/>
  <c r="E23" i="2" l="1"/>
  <c r="E8" i="2"/>
  <c r="E42" i="5" l="1"/>
  <c r="E23" i="7" l="1"/>
  <c r="E23" i="11" l="1"/>
  <c r="E23" i="12" l="1"/>
  <c r="E23" i="4" l="1"/>
  <c r="E7" i="12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5" i="10"/>
  <c r="E42" i="9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8" i="2" l="1"/>
  <c r="E43" i="1"/>
  <c r="E37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9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<sst xmlns="http://schemas.openxmlformats.org/spreadsheetml/2006/main" count="911" uniqueCount="19">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</sst>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1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20" fillId="0" borderId="0"/>
  </cellStyleXfs>
  <cellXfs count="76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5">
    <cellStyle name="Normal" xfId="0" builtinId="0"/>
    <cellStyle name="Normal 10" xfId="13"/>
    <cellStyle name="Normal 12" xfId="6"/>
    <cellStyle name="Normal 13" xfId="7"/>
    <cellStyle name="Normal 14" xfId="8"/>
    <cellStyle name="Normal 2" xfId="1"/>
    <cellStyle name="Normal 3" xfId="2"/>
    <cellStyle name="Normal 4" xfId="5"/>
    <cellStyle name="Normal 5" xfId="3"/>
    <cellStyle name="Normal 6" xfId="4"/>
    <cellStyle name="Normal 7" xfId="9"/>
    <cellStyle name="Normal 8" xfId="11"/>
    <cellStyle name="Normal 9" xfId="12"/>
    <cellStyle name="Percent" xfId="10" builtinId="5"/>
    <cellStyle name="Нормален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zoomScaleNormal="100" workbookViewId="0">
      <selection activeCell="J18" sqref="J18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58" t="s">
        <v>14</v>
      </c>
      <c r="B1" s="59"/>
      <c r="C1" s="59"/>
      <c r="D1" s="59"/>
      <c r="E1" s="59"/>
    </row>
    <row r="2" spans="1:5" ht="13.5" thickBot="1" x14ac:dyDescent="0.25">
      <c r="A2" s="60"/>
      <c r="B2" s="59"/>
      <c r="C2" s="59"/>
      <c r="D2" s="59"/>
      <c r="E2" s="59"/>
    </row>
    <row r="3" spans="1:5" ht="33" customHeight="1" x14ac:dyDescent="0.2">
      <c r="A3" s="61" t="s">
        <v>0</v>
      </c>
      <c r="B3" s="61" t="s">
        <v>1</v>
      </c>
      <c r="C3" s="64" t="s">
        <v>2</v>
      </c>
      <c r="D3" s="43" t="s">
        <v>3</v>
      </c>
      <c r="E3" s="24" t="s">
        <v>4</v>
      </c>
    </row>
    <row r="4" spans="1:5" ht="30" customHeight="1" x14ac:dyDescent="0.2">
      <c r="A4" s="62"/>
      <c r="B4" s="62"/>
      <c r="C4" s="65"/>
      <c r="D4" s="34" t="s">
        <v>15</v>
      </c>
      <c r="E4" s="25" t="s">
        <v>5</v>
      </c>
    </row>
    <row r="5" spans="1:5" ht="17.25" customHeight="1" thickBot="1" x14ac:dyDescent="0.25">
      <c r="A5" s="63"/>
      <c r="B5" s="63"/>
      <c r="C5" s="66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44927</v>
      </c>
      <c r="D7" s="54">
        <v>46.19</v>
      </c>
      <c r="E7" s="28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44928</v>
      </c>
      <c r="D8" s="54">
        <v>52.8</v>
      </c>
      <c r="E8" s="28">
        <f t="shared" ref="E8:E37" si="0">IF(D8&gt;50,D8/50,IF(D8&lt;=50,"-"))</f>
        <v>1.056</v>
      </c>
    </row>
    <row r="9" spans="1:5" x14ac:dyDescent="0.2">
      <c r="A9" s="16" t="s">
        <v>6</v>
      </c>
      <c r="B9" s="2" t="s">
        <v>6</v>
      </c>
      <c r="C9" s="23">
        <f t="shared" ref="C9:C37" si="1">C8+1</f>
        <v>44929</v>
      </c>
      <c r="D9" s="54">
        <v>60.11</v>
      </c>
      <c r="E9" s="28">
        <f t="shared" si="0"/>
        <v>1.2021999999999999</v>
      </c>
    </row>
    <row r="10" spans="1:5" x14ac:dyDescent="0.2">
      <c r="A10" s="16" t="s">
        <v>6</v>
      </c>
      <c r="B10" s="2" t="s">
        <v>6</v>
      </c>
      <c r="C10" s="23">
        <f t="shared" si="1"/>
        <v>44930</v>
      </c>
      <c r="D10" s="54">
        <v>30.53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44931</v>
      </c>
      <c r="D11" s="54">
        <v>34.57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44932</v>
      </c>
      <c r="D12" s="54">
        <v>22.96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44933</v>
      </c>
      <c r="D13" s="54">
        <v>22.7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44934</v>
      </c>
      <c r="D14" s="54">
        <v>21.01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44935</v>
      </c>
      <c r="D15" s="54">
        <v>23.04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44936</v>
      </c>
      <c r="D16" s="54">
        <v>38.24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44937</v>
      </c>
      <c r="D17" s="54">
        <v>20.95</v>
      </c>
      <c r="E17" s="28" t="str">
        <f t="shared" si="0"/>
        <v>-</v>
      </c>
    </row>
    <row r="18" spans="1:5" x14ac:dyDescent="0.2">
      <c r="A18" s="16" t="s">
        <v>6</v>
      </c>
      <c r="B18" s="2" t="s">
        <v>6</v>
      </c>
      <c r="C18" s="23">
        <f t="shared" si="1"/>
        <v>44938</v>
      </c>
      <c r="D18" s="54">
        <v>11.11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44939</v>
      </c>
      <c r="D19" s="54">
        <v>33.909999999999997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44940</v>
      </c>
      <c r="D20" s="54">
        <v>34.53</v>
      </c>
      <c r="E20" s="28" t="str">
        <f t="shared" si="0"/>
        <v>-</v>
      </c>
    </row>
    <row r="21" spans="1:5" x14ac:dyDescent="0.2">
      <c r="A21" s="16" t="s">
        <v>6</v>
      </c>
      <c r="B21" s="2" t="s">
        <v>6</v>
      </c>
      <c r="C21" s="23">
        <f t="shared" si="1"/>
        <v>44941</v>
      </c>
      <c r="D21" s="54">
        <v>16.309999999999999</v>
      </c>
      <c r="E21" s="28" t="str">
        <f t="shared" si="0"/>
        <v>-</v>
      </c>
    </row>
    <row r="22" spans="1:5" x14ac:dyDescent="0.2">
      <c r="A22" s="16" t="s">
        <v>6</v>
      </c>
      <c r="B22" s="2" t="s">
        <v>6</v>
      </c>
      <c r="C22" s="23">
        <f t="shared" si="1"/>
        <v>44942</v>
      </c>
      <c r="D22" s="54">
        <v>22.7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44943</v>
      </c>
      <c r="D23" s="54">
        <v>30.06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44944</v>
      </c>
      <c r="D24" s="54">
        <v>37.24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44945</v>
      </c>
      <c r="D25" s="54">
        <v>31.64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44946</v>
      </c>
      <c r="D26" s="54">
        <v>22.8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44947</v>
      </c>
      <c r="D27" s="54">
        <v>19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44948</v>
      </c>
      <c r="D28" s="54">
        <v>22.55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44949</v>
      </c>
      <c r="D29" s="54">
        <v>23.7</v>
      </c>
      <c r="E29" s="28" t="str">
        <f t="shared" si="0"/>
        <v>-</v>
      </c>
    </row>
    <row r="30" spans="1:5" x14ac:dyDescent="0.2">
      <c r="A30" s="16" t="s">
        <v>6</v>
      </c>
      <c r="B30" s="2" t="s">
        <v>6</v>
      </c>
      <c r="C30" s="23">
        <f t="shared" si="1"/>
        <v>44950</v>
      </c>
      <c r="D30" s="54">
        <v>21.13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44951</v>
      </c>
      <c r="D31" s="54">
        <v>18.239999999999998</v>
      </c>
      <c r="E31" s="28" t="str">
        <f t="shared" si="0"/>
        <v>-</v>
      </c>
    </row>
    <row r="32" spans="1:5" x14ac:dyDescent="0.2">
      <c r="A32" s="16" t="s">
        <v>6</v>
      </c>
      <c r="B32" s="2" t="s">
        <v>6</v>
      </c>
      <c r="C32" s="23">
        <f t="shared" si="1"/>
        <v>44952</v>
      </c>
      <c r="D32" s="54">
        <v>19.940000000000001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44953</v>
      </c>
      <c r="D33" s="54">
        <v>26.74</v>
      </c>
      <c r="E33" s="28" t="str">
        <f t="shared" si="0"/>
        <v>-</v>
      </c>
    </row>
    <row r="34" spans="1:7" x14ac:dyDescent="0.2">
      <c r="A34" s="16" t="s">
        <v>6</v>
      </c>
      <c r="B34" s="2" t="s">
        <v>6</v>
      </c>
      <c r="C34" s="23">
        <f t="shared" si="1"/>
        <v>44954</v>
      </c>
      <c r="D34" s="54">
        <v>15.02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44955</v>
      </c>
      <c r="D35" s="54">
        <v>21.6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44956</v>
      </c>
      <c r="D36" s="54">
        <v>29.56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44957</v>
      </c>
      <c r="D37" s="54">
        <v>33.68</v>
      </c>
      <c r="E37" s="28" t="str">
        <f t="shared" si="0"/>
        <v>-</v>
      </c>
    </row>
    <row r="38" spans="1:7" x14ac:dyDescent="0.2">
      <c r="A38" s="67" t="s">
        <v>7</v>
      </c>
      <c r="B38" s="68"/>
      <c r="C38" s="68"/>
      <c r="D38" s="69"/>
      <c r="E38" s="29">
        <f>COUNT(D7:D37)</f>
        <v>31</v>
      </c>
    </row>
    <row r="39" spans="1:7" x14ac:dyDescent="0.2">
      <c r="A39" s="67" t="s">
        <v>8</v>
      </c>
      <c r="B39" s="68"/>
      <c r="C39" s="68"/>
      <c r="D39" s="69"/>
      <c r="E39" s="29">
        <f>COUNT(D7:D37)</f>
        <v>31</v>
      </c>
    </row>
    <row r="40" spans="1:7" x14ac:dyDescent="0.2">
      <c r="A40" s="67" t="s">
        <v>9</v>
      </c>
      <c r="B40" s="68"/>
      <c r="C40" s="68"/>
      <c r="D40" s="69"/>
      <c r="E40" s="29">
        <f>COUNT(E7:E37)</f>
        <v>2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2</v>
      </c>
    </row>
    <row r="42" spans="1:7" x14ac:dyDescent="0.2">
      <c r="A42" s="67" t="s">
        <v>11</v>
      </c>
      <c r="B42" s="68"/>
      <c r="C42" s="68"/>
      <c r="D42" s="69"/>
      <c r="E42" s="30">
        <f>AVERAGE(D7:D37)</f>
        <v>27.88903225806451</v>
      </c>
    </row>
    <row r="43" spans="1:7" ht="13.5" thickBot="1" x14ac:dyDescent="0.25">
      <c r="A43" s="70" t="s">
        <v>12</v>
      </c>
      <c r="B43" s="71"/>
      <c r="C43" s="71"/>
      <c r="D43" s="72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38:D38"/>
    <mergeCell ref="A39:D39"/>
    <mergeCell ref="A40:D40"/>
    <mergeCell ref="A42:D42"/>
    <mergeCell ref="A43:D43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I15" sqref="I15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58" t="s">
        <v>14</v>
      </c>
      <c r="B1" s="59"/>
      <c r="C1" s="59"/>
      <c r="D1" s="59"/>
      <c r="E1" s="59"/>
    </row>
    <row r="2" spans="1:5" ht="13.5" thickBot="1" x14ac:dyDescent="0.25">
      <c r="A2" s="60"/>
      <c r="B2" s="73"/>
      <c r="C2" s="73"/>
      <c r="D2" s="73"/>
      <c r="E2" s="73"/>
    </row>
    <row r="3" spans="1:5" ht="38.25" x14ac:dyDescent="0.2">
      <c r="A3" s="61" t="s">
        <v>0</v>
      </c>
      <c r="B3" s="61" t="s">
        <v>1</v>
      </c>
      <c r="C3" s="61" t="s">
        <v>2</v>
      </c>
      <c r="D3" s="11" t="s">
        <v>3</v>
      </c>
      <c r="E3" s="11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44958</v>
      </c>
      <c r="D7" s="54">
        <v>17.440000000000001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44959</v>
      </c>
      <c r="D8" s="54">
        <v>18.350000000000001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4" si="1">C8+1</f>
        <v>44960</v>
      </c>
      <c r="D9" s="54">
        <v>15.1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44961</v>
      </c>
      <c r="D10" s="54">
        <v>26.34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44962</v>
      </c>
      <c r="D11" s="54">
        <v>14.34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44963</v>
      </c>
      <c r="D12" s="54">
        <v>19.71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44964</v>
      </c>
      <c r="D13" s="54">
        <v>22.47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44965</v>
      </c>
      <c r="D14" s="54">
        <v>24.98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44966</v>
      </c>
      <c r="D15" s="54">
        <v>28.94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44967</v>
      </c>
      <c r="D16" s="54">
        <v>24.77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44968</v>
      </c>
      <c r="D17" s="54">
        <v>31.71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44969</v>
      </c>
      <c r="D18" s="54">
        <v>36.44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44970</v>
      </c>
      <c r="D19" s="54">
        <v>21.77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44971</v>
      </c>
      <c r="D20" s="54">
        <v>39.409999999999997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44972</v>
      </c>
      <c r="D21" s="54">
        <v>32.53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44973</v>
      </c>
      <c r="D22" s="54">
        <v>38.15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44974</v>
      </c>
      <c r="D23" s="54">
        <v>40.33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44975</v>
      </c>
      <c r="D24" s="54">
        <v>39.46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44976</v>
      </c>
      <c r="D25" s="54">
        <v>31.86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44977</v>
      </c>
      <c r="D26" s="54">
        <v>23.76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44978</v>
      </c>
      <c r="D27" s="54">
        <v>18.100000000000001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44979</v>
      </c>
      <c r="D28" s="54">
        <v>21.43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44980</v>
      </c>
      <c r="D29" s="54">
        <v>15.95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44981</v>
      </c>
      <c r="D30" s="54">
        <v>22.54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44982</v>
      </c>
      <c r="D31" s="54">
        <v>31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44983</v>
      </c>
      <c r="D32" s="54">
        <v>35.01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44984</v>
      </c>
      <c r="D33" s="54">
        <v>42.96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44985</v>
      </c>
      <c r="D34" s="54">
        <v>17.899999999999999</v>
      </c>
      <c r="E34" s="17" t="str">
        <f>IF(D34&gt;50,D34/50,IF(D34&lt;=50,"-"))</f>
        <v>-</v>
      </c>
    </row>
    <row r="35" spans="1:5" x14ac:dyDescent="0.2">
      <c r="A35" s="16"/>
      <c r="B35" s="2"/>
      <c r="C35" s="3"/>
      <c r="D35" s="55"/>
      <c r="E35" s="17" t="str">
        <f>IF(D35&gt;50,D35/50,IF(D35&lt;=50,"-"))</f>
        <v>-</v>
      </c>
    </row>
    <row r="36" spans="1:5" x14ac:dyDescent="0.2">
      <c r="A36" s="67" t="s">
        <v>7</v>
      </c>
      <c r="B36" s="68"/>
      <c r="C36" s="68"/>
      <c r="D36" s="69"/>
      <c r="E36" s="18">
        <f>COUNT(D7:D35)</f>
        <v>28</v>
      </c>
    </row>
    <row r="37" spans="1:5" x14ac:dyDescent="0.2">
      <c r="A37" s="67" t="s">
        <v>8</v>
      </c>
      <c r="B37" s="68"/>
      <c r="C37" s="68"/>
      <c r="D37" s="69"/>
      <c r="E37" s="18">
        <f>'M1'!E38+'M2'!E36</f>
        <v>59</v>
      </c>
    </row>
    <row r="38" spans="1:5" x14ac:dyDescent="0.2">
      <c r="A38" s="67" t="s">
        <v>9</v>
      </c>
      <c r="B38" s="68"/>
      <c r="C38" s="68"/>
      <c r="D38" s="69"/>
      <c r="E38" s="18">
        <f>COUNT(E7:E35)</f>
        <v>0</v>
      </c>
    </row>
    <row r="39" spans="1:5" x14ac:dyDescent="0.2">
      <c r="A39" s="67" t="s">
        <v>10</v>
      </c>
      <c r="B39" s="68"/>
      <c r="C39" s="68"/>
      <c r="D39" s="69"/>
      <c r="E39" s="18">
        <f>'M1'!E40+'M2'!E38</f>
        <v>2</v>
      </c>
    </row>
    <row r="40" spans="1:5" x14ac:dyDescent="0.2">
      <c r="A40" s="67" t="s">
        <v>11</v>
      </c>
      <c r="B40" s="68"/>
      <c r="C40" s="68"/>
      <c r="D40" s="69"/>
      <c r="E40" s="19">
        <f>AVERAGE(D7:D35)</f>
        <v>26.883928571428566</v>
      </c>
    </row>
    <row r="41" spans="1:5" ht="13.5" thickBot="1" x14ac:dyDescent="0.25">
      <c r="A41" s="70" t="s">
        <v>12</v>
      </c>
      <c r="B41" s="71"/>
      <c r="C41" s="71"/>
      <c r="D41" s="72"/>
      <c r="E41" s="20">
        <f>(E36/29)*100</f>
        <v>96.551724137931032</v>
      </c>
    </row>
    <row r="42" spans="1:5" x14ac:dyDescent="0.2">
      <c r="A42" s="7"/>
      <c r="B42" s="7"/>
      <c r="C42" s="7"/>
      <c r="D42" s="7"/>
      <c r="E42" s="7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K19" sqref="K19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25.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44986</v>
      </c>
      <c r="D7" s="54">
        <v>12.87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44987</v>
      </c>
      <c r="D8" s="54">
        <v>24.29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44988</v>
      </c>
      <c r="D9" s="54">
        <v>16.36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44989</v>
      </c>
      <c r="D10" s="54">
        <v>27.88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44990</v>
      </c>
      <c r="D11" s="54">
        <v>42.88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44991</v>
      </c>
      <c r="D12" s="54">
        <v>31.18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44992</v>
      </c>
      <c r="D13" s="54">
        <v>31.37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44993</v>
      </c>
      <c r="D14" s="54">
        <v>25.63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44994</v>
      </c>
      <c r="D15" s="54">
        <v>18.510000000000002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44995</v>
      </c>
      <c r="D16" s="54">
        <v>19.43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44996</v>
      </c>
      <c r="D17" s="54">
        <v>21.76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44997</v>
      </c>
      <c r="D18" s="54">
        <v>15.29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44998</v>
      </c>
      <c r="D19" s="54">
        <v>15.16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44999</v>
      </c>
      <c r="D20" s="54">
        <v>14.19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45000</v>
      </c>
      <c r="D21" s="54">
        <v>24.9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45001</v>
      </c>
      <c r="D22" s="54">
        <v>30.16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45002</v>
      </c>
      <c r="D23" s="54">
        <v>14.61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45003</v>
      </c>
      <c r="D24" s="54">
        <v>20.260000000000002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45004</v>
      </c>
      <c r="D25" s="54">
        <v>30.23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45005</v>
      </c>
      <c r="D26" s="54">
        <v>29.69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45006</v>
      </c>
      <c r="D27" s="54">
        <v>36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45007</v>
      </c>
      <c r="D28" s="54">
        <v>17.059999999999999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45008</v>
      </c>
      <c r="D29" s="54">
        <v>16.239999999999998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45009</v>
      </c>
      <c r="D30" s="54">
        <v>19.68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45010</v>
      </c>
      <c r="D31" s="54">
        <v>17.739999999999998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45011</v>
      </c>
      <c r="D32" s="54">
        <v>16.66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45012</v>
      </c>
      <c r="D33" s="54">
        <v>22.31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45013</v>
      </c>
      <c r="D34" s="54">
        <v>18.489999999999998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45014</v>
      </c>
      <c r="D35" s="54">
        <v>18.03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45015</v>
      </c>
      <c r="D36" s="54">
        <v>26.62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45016</v>
      </c>
      <c r="D37" s="54">
        <v>58.91</v>
      </c>
      <c r="E37" s="17">
        <f t="shared" si="0"/>
        <v>1.1781999999999999</v>
      </c>
    </row>
    <row r="38" spans="1:5" x14ac:dyDescent="0.2">
      <c r="A38" s="67" t="s">
        <v>7</v>
      </c>
      <c r="B38" s="68"/>
      <c r="C38" s="68"/>
      <c r="D38" s="69"/>
      <c r="E38" s="18">
        <f>COUNT(D7:D37)</f>
        <v>31</v>
      </c>
    </row>
    <row r="39" spans="1:5" x14ac:dyDescent="0.2">
      <c r="A39" s="46" t="s">
        <v>8</v>
      </c>
      <c r="B39" s="41"/>
      <c r="C39" s="41"/>
      <c r="D39" s="47"/>
      <c r="E39" s="18">
        <f>'M2'!E37+'M3'!E38</f>
        <v>90</v>
      </c>
    </row>
    <row r="40" spans="1:5" x14ac:dyDescent="0.2">
      <c r="A40" s="67" t="s">
        <v>9</v>
      </c>
      <c r="B40" s="68"/>
      <c r="C40" s="68"/>
      <c r="D40" s="69"/>
      <c r="E40" s="18">
        <f>COUNT(E7:E37)</f>
        <v>1</v>
      </c>
    </row>
    <row r="41" spans="1:5" x14ac:dyDescent="0.2">
      <c r="A41" s="67" t="s">
        <v>10</v>
      </c>
      <c r="B41" s="68"/>
      <c r="C41" s="68"/>
      <c r="D41" s="69"/>
      <c r="E41" s="18">
        <f>'M2'!E39+'M3'!E40</f>
        <v>3</v>
      </c>
    </row>
    <row r="42" spans="1:5" x14ac:dyDescent="0.2">
      <c r="A42" s="67" t="s">
        <v>11</v>
      </c>
      <c r="B42" s="68"/>
      <c r="C42" s="68"/>
      <c r="D42" s="69"/>
      <c r="E42" s="19">
        <f>AVERAGE(D7:D37)</f>
        <v>23.689999999999994</v>
      </c>
    </row>
    <row r="43" spans="1:5" ht="13.5" thickBot="1" x14ac:dyDescent="0.25">
      <c r="A43" s="70" t="s">
        <v>12</v>
      </c>
      <c r="B43" s="71"/>
      <c r="C43" s="71"/>
      <c r="D43" s="72"/>
      <c r="E43" s="20">
        <f>(E38/31)*100</f>
        <v>100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16" sqref="H16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25.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45017</v>
      </c>
      <c r="D7" s="54">
        <v>38.25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45018</v>
      </c>
      <c r="D8" s="54">
        <v>16.2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45019</v>
      </c>
      <c r="D9" s="54">
        <v>21.77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45020</v>
      </c>
      <c r="D10" s="54">
        <v>21.09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45021</v>
      </c>
      <c r="D11" s="54">
        <v>12.46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45022</v>
      </c>
      <c r="D12" s="54">
        <v>22.17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45023</v>
      </c>
      <c r="D13" s="54">
        <v>28.1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45024</v>
      </c>
      <c r="D14" s="54">
        <v>24.64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45025</v>
      </c>
      <c r="D15" s="54">
        <v>14.11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45026</v>
      </c>
      <c r="D16" s="54">
        <v>22.37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45027</v>
      </c>
      <c r="D17" s="54">
        <v>16.420000000000002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45028</v>
      </c>
      <c r="D18" s="54">
        <v>10.7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45029</v>
      </c>
      <c r="D19" s="54">
        <v>20.32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45030</v>
      </c>
      <c r="D20" s="54">
        <v>25.72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45031</v>
      </c>
      <c r="D21" s="54">
        <v>23.76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45032</v>
      </c>
      <c r="D22" s="54">
        <v>25.86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45033</v>
      </c>
      <c r="D23" s="54">
        <v>21.31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45034</v>
      </c>
      <c r="D24" s="54">
        <v>18.170000000000002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45035</v>
      </c>
      <c r="D25" s="54">
        <v>16.77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45036</v>
      </c>
      <c r="D26" s="54">
        <v>19.489999999999998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45037</v>
      </c>
      <c r="D27" s="54">
        <v>28.22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45038</v>
      </c>
      <c r="D28" s="54">
        <v>30.12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45039</v>
      </c>
      <c r="D29" s="54">
        <v>26.98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45040</v>
      </c>
      <c r="D30" s="54">
        <v>29.25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45041</v>
      </c>
      <c r="D31" s="54">
        <v>27.64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45042</v>
      </c>
      <c r="D32" s="54">
        <v>18.75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45043</v>
      </c>
      <c r="D33" s="54">
        <v>15.92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45044</v>
      </c>
      <c r="D34" s="54">
        <v>20.54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45045</v>
      </c>
      <c r="D35" s="54">
        <v>20.11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45046</v>
      </c>
      <c r="D36" s="54">
        <v>20.12</v>
      </c>
      <c r="E36" s="17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18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18">
        <f>'M3'!E39+'M4'!E37</f>
        <v>120</v>
      </c>
    </row>
    <row r="39" spans="1:5" x14ac:dyDescent="0.2">
      <c r="A39" s="67" t="s">
        <v>9</v>
      </c>
      <c r="B39" s="68"/>
      <c r="C39" s="68"/>
      <c r="D39" s="69"/>
      <c r="E39" s="18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18">
        <f>'M3'!E41+'M4'!E39</f>
        <v>3</v>
      </c>
    </row>
    <row r="41" spans="1:5" x14ac:dyDescent="0.2">
      <c r="A41" s="67" t="s">
        <v>11</v>
      </c>
      <c r="B41" s="68"/>
      <c r="C41" s="68"/>
      <c r="D41" s="69"/>
      <c r="E41" s="19">
        <f>AVERAGE(D7:D36)</f>
        <v>21.911000000000001</v>
      </c>
    </row>
    <row r="42" spans="1:5" ht="13.5" thickBot="1" x14ac:dyDescent="0.25">
      <c r="A42" s="70" t="s">
        <v>12</v>
      </c>
      <c r="B42" s="71"/>
      <c r="C42" s="71"/>
      <c r="D42" s="72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M24" sqref="M24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25.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45047</v>
      </c>
      <c r="D7" s="54">
        <v>27.19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45048</v>
      </c>
      <c r="D8" s="54">
        <v>19.28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45049</v>
      </c>
      <c r="D9" s="54">
        <v>18.75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45050</v>
      </c>
      <c r="D10" s="54">
        <v>17.14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45051</v>
      </c>
      <c r="D11" s="54">
        <v>18.2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45052</v>
      </c>
      <c r="D12" s="54">
        <v>19.79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45053</v>
      </c>
      <c r="D13" s="54">
        <v>22.01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45054</v>
      </c>
      <c r="D14" s="54">
        <v>21.25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45055</v>
      </c>
      <c r="D15" s="54">
        <v>17.489999999999998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45056</v>
      </c>
      <c r="D16" s="54">
        <v>19.53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45057</v>
      </c>
      <c r="D17" s="54">
        <v>16.440000000000001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45058</v>
      </c>
      <c r="D18" s="54">
        <v>18.54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45059</v>
      </c>
      <c r="D19" s="54">
        <v>20.3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45060</v>
      </c>
      <c r="D20" s="54">
        <v>19.91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45061</v>
      </c>
      <c r="D21" s="54">
        <v>17.97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45062</v>
      </c>
      <c r="D22" s="54">
        <v>25.61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45063</v>
      </c>
      <c r="D23" s="54">
        <v>29.14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45064</v>
      </c>
      <c r="D24" s="54">
        <v>21.48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45065</v>
      </c>
      <c r="D25" s="54">
        <v>30.59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45066</v>
      </c>
      <c r="D26" s="54">
        <v>28.45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45067</v>
      </c>
      <c r="D27" s="54">
        <v>29.28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45068</v>
      </c>
      <c r="D28" s="54">
        <v>27.12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45069</v>
      </c>
      <c r="D29" s="54">
        <v>24.55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45070</v>
      </c>
      <c r="D30" s="54">
        <v>26.36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45071</v>
      </c>
      <c r="D31" s="54">
        <v>27.04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45072</v>
      </c>
      <c r="D32" s="54">
        <v>20.010000000000002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45073</v>
      </c>
      <c r="D33" s="54">
        <v>27.78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45074</v>
      </c>
      <c r="D34" s="54">
        <v>23.6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45075</v>
      </c>
      <c r="D35" s="54">
        <v>21.88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45076</v>
      </c>
      <c r="D36" s="54">
        <v>25.79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45077</v>
      </c>
      <c r="D37" s="54">
        <v>29.65</v>
      </c>
      <c r="E37" s="17" t="str">
        <f t="shared" si="0"/>
        <v>-</v>
      </c>
    </row>
    <row r="38" spans="1:5" x14ac:dyDescent="0.2">
      <c r="A38" s="67" t="s">
        <v>7</v>
      </c>
      <c r="B38" s="68"/>
      <c r="C38" s="68"/>
      <c r="D38" s="69"/>
      <c r="E38" s="18">
        <f>COUNT(D7:D37)</f>
        <v>31</v>
      </c>
    </row>
    <row r="39" spans="1:5" x14ac:dyDescent="0.2">
      <c r="A39" s="67" t="s">
        <v>8</v>
      </c>
      <c r="B39" s="68"/>
      <c r="C39" s="68"/>
      <c r="D39" s="69"/>
      <c r="E39" s="18">
        <f>'M4'!E38+'M5'!E38</f>
        <v>151</v>
      </c>
    </row>
    <row r="40" spans="1:5" x14ac:dyDescent="0.2">
      <c r="A40" s="67" t="s">
        <v>9</v>
      </c>
      <c r="B40" s="68"/>
      <c r="C40" s="68"/>
      <c r="D40" s="69"/>
      <c r="E40" s="18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18">
        <f>'M4'!E40+'M5'!E40</f>
        <v>3</v>
      </c>
    </row>
    <row r="42" spans="1:5" x14ac:dyDescent="0.2">
      <c r="A42" s="67" t="s">
        <v>11</v>
      </c>
      <c r="B42" s="68"/>
      <c r="C42" s="68"/>
      <c r="D42" s="69"/>
      <c r="E42" s="19">
        <f>AVERAGE(D7:D37)</f>
        <v>22.9716129032258</v>
      </c>
    </row>
    <row r="43" spans="1:5" ht="13.5" thickBot="1" x14ac:dyDescent="0.25">
      <c r="A43" s="70" t="s">
        <v>12</v>
      </c>
      <c r="B43" s="71"/>
      <c r="C43" s="71"/>
      <c r="D43" s="72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I23" sqref="I23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25.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45078</v>
      </c>
      <c r="D7" s="54">
        <v>23.36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45079</v>
      </c>
      <c r="D8" s="54">
        <v>24.97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45080</v>
      </c>
      <c r="D9" s="54">
        <v>23.5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45081</v>
      </c>
      <c r="D10" s="54">
        <v>23.68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45082</v>
      </c>
      <c r="D11" s="54">
        <v>15.84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45083</v>
      </c>
      <c r="D12" s="54">
        <v>22.4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45084</v>
      </c>
      <c r="D13" s="54">
        <v>30.91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45085</v>
      </c>
      <c r="D14" s="54">
        <v>24.5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45086</v>
      </c>
      <c r="D15" s="54">
        <v>21.46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45087</v>
      </c>
      <c r="D16" s="54">
        <v>20.2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45088</v>
      </c>
      <c r="D17" s="54">
        <v>24.1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45089</v>
      </c>
      <c r="D18" s="54">
        <v>20.170000000000002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45090</v>
      </c>
      <c r="D19" s="54">
        <v>17.260000000000002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45091</v>
      </c>
      <c r="D20" s="54">
        <v>19.97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45092</v>
      </c>
      <c r="D21" s="54">
        <v>21.19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45093</v>
      </c>
      <c r="D22" s="54">
        <v>23.25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45094</v>
      </c>
      <c r="D23" s="54">
        <v>25.06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45095</v>
      </c>
      <c r="D24" s="54">
        <v>30.08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45096</v>
      </c>
      <c r="D25" s="54">
        <v>34.020000000000003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45097</v>
      </c>
      <c r="D26" s="54">
        <v>19.53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45098</v>
      </c>
      <c r="D27" s="54">
        <v>25.21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45099</v>
      </c>
      <c r="D28" s="54">
        <v>28.55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45100</v>
      </c>
      <c r="D29" s="54">
        <v>30.01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45101</v>
      </c>
      <c r="D30" s="54">
        <v>21.11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45102</v>
      </c>
      <c r="D31" s="54">
        <v>19.71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45103</v>
      </c>
      <c r="D32" s="54">
        <v>20.350000000000001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45104</v>
      </c>
      <c r="D33" s="54">
        <v>22.81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45105</v>
      </c>
      <c r="D34" s="54">
        <v>20.92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45106</v>
      </c>
      <c r="D35" s="54">
        <v>18.13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45107</v>
      </c>
      <c r="D36" s="54">
        <v>20.79</v>
      </c>
      <c r="E36" s="17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18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18">
        <f>'M5'!E39+'M6'!E37</f>
        <v>181</v>
      </c>
    </row>
    <row r="39" spans="1:5" x14ac:dyDescent="0.2">
      <c r="A39" s="67" t="s">
        <v>9</v>
      </c>
      <c r="B39" s="68"/>
      <c r="C39" s="68"/>
      <c r="D39" s="69"/>
      <c r="E39" s="18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18">
        <f>'M5'!E41+'M6'!E39</f>
        <v>3</v>
      </c>
    </row>
    <row r="41" spans="1:5" x14ac:dyDescent="0.2">
      <c r="A41" s="67" t="s">
        <v>11</v>
      </c>
      <c r="B41" s="68"/>
      <c r="C41" s="68"/>
      <c r="D41" s="69"/>
      <c r="E41" s="19">
        <f>AVERAGE(D7:D36)</f>
        <v>23.101333333333329</v>
      </c>
    </row>
    <row r="42" spans="1:5" ht="13.5" thickBot="1" x14ac:dyDescent="0.25">
      <c r="A42" s="70" t="s">
        <v>12</v>
      </c>
      <c r="B42" s="71"/>
      <c r="C42" s="71"/>
      <c r="D42" s="72"/>
      <c r="E42" s="20">
        <f>(E37/30)*100</f>
        <v>100</v>
      </c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H22" sqref="H22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25.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45108</v>
      </c>
      <c r="D7" s="54">
        <v>27.67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45109</v>
      </c>
      <c r="D8" s="54">
        <v>21.89</v>
      </c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45110</v>
      </c>
      <c r="D9" s="54">
        <v>26.74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45111</v>
      </c>
      <c r="D10" s="54">
        <v>19.12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45112</v>
      </c>
      <c r="D11" s="54">
        <v>21.43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45113</v>
      </c>
      <c r="D12" s="54">
        <v>25.08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45114</v>
      </c>
      <c r="D13" s="54">
        <v>32.299999999999997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45115</v>
      </c>
      <c r="D14" s="54">
        <v>21.53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45116</v>
      </c>
      <c r="D15" s="54">
        <v>21.94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45117</v>
      </c>
      <c r="D16" s="54">
        <v>27.01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45118</v>
      </c>
      <c r="D17" s="54">
        <v>31.67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45119</v>
      </c>
      <c r="D18" s="54">
        <v>26.44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45120</v>
      </c>
      <c r="D19" s="54">
        <v>30.66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45121</v>
      </c>
      <c r="D20" s="54">
        <v>40.770000000000003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45122</v>
      </c>
      <c r="D21" s="54">
        <v>24.72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45123</v>
      </c>
      <c r="D22" s="54">
        <v>18.12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45124</v>
      </c>
      <c r="D23" s="54">
        <v>19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45125</v>
      </c>
      <c r="D24" s="54">
        <v>19.850000000000001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45126</v>
      </c>
      <c r="D25" s="54">
        <v>29.4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45127</v>
      </c>
      <c r="D26" s="54">
        <v>29.52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45128</v>
      </c>
      <c r="D27" s="54">
        <v>25.93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45129</v>
      </c>
      <c r="D28" s="54">
        <v>26.39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45130</v>
      </c>
      <c r="D29" s="54">
        <v>31.99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45131</v>
      </c>
      <c r="D30" s="54">
        <v>19.260000000000002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45132</v>
      </c>
      <c r="D31" s="54">
        <v>21.54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45133</v>
      </c>
      <c r="D32" s="54">
        <v>37.78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45134</v>
      </c>
      <c r="D33" s="54">
        <v>37.46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45135</v>
      </c>
      <c r="D34" s="54">
        <v>19.420000000000002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45136</v>
      </c>
      <c r="D35" s="54">
        <v>19.71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45137</v>
      </c>
      <c r="D36" s="54">
        <v>15.74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45138</v>
      </c>
      <c r="D37" s="54">
        <v>13.78</v>
      </c>
      <c r="E37" s="17" t="str">
        <f t="shared" si="1"/>
        <v>-</v>
      </c>
    </row>
    <row r="38" spans="1:5" x14ac:dyDescent="0.2">
      <c r="A38" s="67" t="s">
        <v>7</v>
      </c>
      <c r="B38" s="68"/>
      <c r="C38" s="68"/>
      <c r="D38" s="69"/>
      <c r="E38" s="18">
        <f>COUNT(D7:D37)</f>
        <v>31</v>
      </c>
    </row>
    <row r="39" spans="1:5" x14ac:dyDescent="0.2">
      <c r="A39" s="67" t="s">
        <v>8</v>
      </c>
      <c r="B39" s="68"/>
      <c r="C39" s="68"/>
      <c r="D39" s="69"/>
      <c r="E39" s="18">
        <f>'M6'!E38+'M7'!E38</f>
        <v>212</v>
      </c>
    </row>
    <row r="40" spans="1:5" x14ac:dyDescent="0.2">
      <c r="A40" s="67" t="s">
        <v>9</v>
      </c>
      <c r="B40" s="68"/>
      <c r="C40" s="68"/>
      <c r="D40" s="69"/>
      <c r="E40" s="18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18">
        <f>'M6'!E40+'M7'!E40</f>
        <v>3</v>
      </c>
    </row>
    <row r="42" spans="1:5" x14ac:dyDescent="0.2">
      <c r="A42" s="67" t="s">
        <v>11</v>
      </c>
      <c r="B42" s="68"/>
      <c r="C42" s="68"/>
      <c r="D42" s="69"/>
      <c r="E42" s="19">
        <f>AVERAGE(D7:D37)</f>
        <v>25.285806451612899</v>
      </c>
    </row>
    <row r="43" spans="1:5" ht="13.5" thickBot="1" x14ac:dyDescent="0.25">
      <c r="A43" s="70" t="s">
        <v>12</v>
      </c>
      <c r="B43" s="71"/>
      <c r="C43" s="71"/>
      <c r="D43" s="72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F15" sqref="F15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25.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2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45139</v>
      </c>
      <c r="D7" s="54">
        <v>17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45140</v>
      </c>
      <c r="D8" s="54">
        <v>17.079999999999998</v>
      </c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45141</v>
      </c>
      <c r="D9" s="54">
        <v>24.06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45142</v>
      </c>
      <c r="D10" s="54">
        <v>25.9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45143</v>
      </c>
      <c r="D11" s="54">
        <v>24.47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45144</v>
      </c>
      <c r="D12" s="54">
        <v>25.54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45145</v>
      </c>
      <c r="D13" s="54">
        <v>13.71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45146</v>
      </c>
      <c r="D14" s="54">
        <v>13.76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45147</v>
      </c>
      <c r="D15" s="54">
        <v>14.55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45148</v>
      </c>
      <c r="D16" s="54">
        <v>19.45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45149</v>
      </c>
      <c r="D17" s="54">
        <v>19.010000000000002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45150</v>
      </c>
      <c r="D18" s="54">
        <v>26.45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45151</v>
      </c>
      <c r="D19" s="54">
        <v>22.12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45152</v>
      </c>
      <c r="D20" s="54">
        <v>24.56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45153</v>
      </c>
      <c r="D21" s="54">
        <v>28.37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45154</v>
      </c>
      <c r="D22" s="54">
        <v>32.85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45155</v>
      </c>
      <c r="D23" s="54">
        <v>29.52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45156</v>
      </c>
      <c r="D24" s="54">
        <v>45.87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45157</v>
      </c>
      <c r="D25" s="54">
        <v>38.18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45158</v>
      </c>
      <c r="D26" s="54">
        <v>31.17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45159</v>
      </c>
      <c r="D27" s="54">
        <v>33.69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45160</v>
      </c>
      <c r="D28" s="54">
        <v>39.35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45161</v>
      </c>
      <c r="D29" s="54">
        <v>38.08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45162</v>
      </c>
      <c r="D30" s="54">
        <v>30.13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45163</v>
      </c>
      <c r="D31" s="54">
        <v>29.33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45164</v>
      </c>
      <c r="D32" s="54">
        <v>25.28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45165</v>
      </c>
      <c r="D33" s="54">
        <v>26.05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45166</v>
      </c>
      <c r="D34" s="54">
        <v>29.35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45167</v>
      </c>
      <c r="D35" s="54">
        <v>32.159999999999997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45168</v>
      </c>
      <c r="D36" s="54">
        <v>32.18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45169</v>
      </c>
      <c r="D37" s="54">
        <v>35.29</v>
      </c>
      <c r="E37" s="17" t="str">
        <f t="shared" si="1"/>
        <v>-</v>
      </c>
    </row>
    <row r="38" spans="1:5" x14ac:dyDescent="0.2">
      <c r="A38" s="67" t="s">
        <v>7</v>
      </c>
      <c r="B38" s="68"/>
      <c r="C38" s="68"/>
      <c r="D38" s="74"/>
      <c r="E38" s="18">
        <f>COUNT(D7:D37)</f>
        <v>31</v>
      </c>
    </row>
    <row r="39" spans="1:5" x14ac:dyDescent="0.2">
      <c r="A39" s="67" t="s">
        <v>8</v>
      </c>
      <c r="B39" s="68"/>
      <c r="C39" s="68"/>
      <c r="D39" s="69"/>
      <c r="E39" s="18">
        <f>'M7'!E39+'M8'!E38</f>
        <v>243</v>
      </c>
    </row>
    <row r="40" spans="1:5" x14ac:dyDescent="0.2">
      <c r="A40" s="67" t="s">
        <v>9</v>
      </c>
      <c r="B40" s="68"/>
      <c r="C40" s="68"/>
      <c r="D40" s="69"/>
      <c r="E40" s="18">
        <f>COUNT(E7:E37)</f>
        <v>0</v>
      </c>
    </row>
    <row r="41" spans="1:5" x14ac:dyDescent="0.2">
      <c r="A41" s="67" t="s">
        <v>10</v>
      </c>
      <c r="B41" s="68"/>
      <c r="C41" s="68"/>
      <c r="D41" s="69"/>
      <c r="E41" s="18">
        <f>'M7'!E41+'M8'!E40</f>
        <v>3</v>
      </c>
    </row>
    <row r="42" spans="1:5" x14ac:dyDescent="0.2">
      <c r="A42" s="67" t="s">
        <v>11</v>
      </c>
      <c r="B42" s="68"/>
      <c r="C42" s="68"/>
      <c r="D42" s="69"/>
      <c r="E42" s="19">
        <f>AVERAGE(D7:D37)</f>
        <v>27.242258064516125</v>
      </c>
    </row>
    <row r="43" spans="1:5" ht="13.5" thickBot="1" x14ac:dyDescent="0.25">
      <c r="A43" s="70" t="s">
        <v>12</v>
      </c>
      <c r="B43" s="71"/>
      <c r="C43" s="71"/>
      <c r="D43" s="72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C1" workbookViewId="0">
      <selection activeCell="G18" sqref="G18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25.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45170</v>
      </c>
      <c r="D7" s="54">
        <v>26.15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45171</v>
      </c>
      <c r="D8" s="54">
        <v>23.82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45172</v>
      </c>
      <c r="D9" s="54">
        <v>19.649999999999999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45173</v>
      </c>
      <c r="D10" s="54">
        <v>20.36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45174</v>
      </c>
      <c r="D11" s="54">
        <v>24.95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45175</v>
      </c>
      <c r="D12" s="54">
        <v>27.67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45176</v>
      </c>
      <c r="D13" s="54">
        <v>25.83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45177</v>
      </c>
      <c r="D14" s="54">
        <v>23.56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45178</v>
      </c>
      <c r="D15" s="54">
        <v>22.67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45179</v>
      </c>
      <c r="D16" s="54">
        <v>18.8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45180</v>
      </c>
      <c r="D17" s="54">
        <v>15.44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45181</v>
      </c>
      <c r="D18" s="54">
        <v>18.309999999999999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45182</v>
      </c>
      <c r="D19" s="54">
        <v>17.079999999999998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45183</v>
      </c>
      <c r="D20" s="54">
        <v>17.07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45184</v>
      </c>
      <c r="D21" s="54">
        <v>23.54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45185</v>
      </c>
      <c r="D22" s="54">
        <v>25.46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45186</v>
      </c>
      <c r="D23" s="54">
        <v>20.350000000000001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45187</v>
      </c>
      <c r="D24" s="54">
        <v>16.559999999999999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45188</v>
      </c>
      <c r="D25" s="54">
        <v>18.64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45189</v>
      </c>
      <c r="D26" s="54">
        <v>21.46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45190</v>
      </c>
      <c r="D27" s="54">
        <v>18.7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45191</v>
      </c>
      <c r="D28" s="54">
        <v>15.67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45192</v>
      </c>
      <c r="D29" s="54">
        <v>25.17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45193</v>
      </c>
      <c r="D30" s="54">
        <v>21.9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45194</v>
      </c>
      <c r="D31" s="54">
        <v>30.78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45195</v>
      </c>
      <c r="D32" s="54">
        <v>44.71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45196</v>
      </c>
      <c r="D33" s="54">
        <v>33.57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45197</v>
      </c>
      <c r="D34" s="54">
        <v>37.869999999999997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45198</v>
      </c>
      <c r="D35" s="54">
        <v>38.450000000000003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45199</v>
      </c>
      <c r="D36" s="57">
        <v>42.45</v>
      </c>
      <c r="E36" s="17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18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18">
        <f>'M8'!E39+'M9'!E37</f>
        <v>273</v>
      </c>
    </row>
    <row r="39" spans="1:5" x14ac:dyDescent="0.2">
      <c r="A39" s="67" t="s">
        <v>9</v>
      </c>
      <c r="B39" s="68"/>
      <c r="C39" s="68"/>
      <c r="D39" s="69"/>
      <c r="E39" s="18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18">
        <f>'M8'!E41+'M9'!E39</f>
        <v>3</v>
      </c>
    </row>
    <row r="41" spans="1:5" x14ac:dyDescent="0.2">
      <c r="A41" s="67" t="s">
        <v>11</v>
      </c>
      <c r="B41" s="68"/>
      <c r="C41" s="68"/>
      <c r="D41" s="69"/>
      <c r="E41" s="19">
        <f>AVERAGE(D7:D36)</f>
        <v>24.554666666666673</v>
      </c>
    </row>
    <row r="42" spans="1:5" ht="13.5" thickBot="1" x14ac:dyDescent="0.25">
      <c r="A42" s="70" t="s">
        <v>12</v>
      </c>
      <c r="B42" s="71"/>
      <c r="C42" s="71"/>
      <c r="D42" s="72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I19" sqref="I19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25.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45200</v>
      </c>
      <c r="D7" s="54">
        <v>38.78</v>
      </c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45201</v>
      </c>
      <c r="D8" s="54">
        <v>28.45</v>
      </c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45202</v>
      </c>
      <c r="D9" s="54">
        <v>21.07</v>
      </c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45203</v>
      </c>
      <c r="D10" s="54">
        <v>26.22</v>
      </c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45204</v>
      </c>
      <c r="D11" s="54">
        <v>26.79</v>
      </c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45205</v>
      </c>
      <c r="D12" s="54">
        <v>26.86</v>
      </c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45206</v>
      </c>
      <c r="D13" s="54">
        <v>25.83</v>
      </c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45207</v>
      </c>
      <c r="D14" s="54">
        <v>36.35</v>
      </c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45208</v>
      </c>
      <c r="D15" s="54">
        <v>21.86</v>
      </c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45209</v>
      </c>
      <c r="D16" s="54">
        <v>18.37</v>
      </c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45210</v>
      </c>
      <c r="D17" s="54">
        <v>19.18</v>
      </c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45211</v>
      </c>
      <c r="D18" s="54">
        <v>20.14</v>
      </c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45212</v>
      </c>
      <c r="D19" s="54">
        <v>24.41</v>
      </c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45213</v>
      </c>
      <c r="D20" s="54">
        <v>30.98</v>
      </c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45214</v>
      </c>
      <c r="D21" s="54">
        <v>21.99</v>
      </c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45215</v>
      </c>
      <c r="D22" s="54">
        <v>22.71</v>
      </c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45216</v>
      </c>
      <c r="D23" s="54">
        <v>13.01</v>
      </c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45217</v>
      </c>
      <c r="D24" s="54">
        <v>11.68</v>
      </c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45218</v>
      </c>
      <c r="D25" s="54">
        <v>14.68</v>
      </c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45219</v>
      </c>
      <c r="D26" s="54">
        <v>25.6</v>
      </c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45220</v>
      </c>
      <c r="D27" s="54">
        <v>35.47</v>
      </c>
      <c r="E27" s="4" t="str">
        <f t="shared" si="0"/>
        <v>-</v>
      </c>
    </row>
    <row r="28" spans="1:5" x14ac:dyDescent="0.2">
      <c r="A28" s="2" t="s">
        <v>6</v>
      </c>
      <c r="B28" s="2" t="s">
        <v>6</v>
      </c>
      <c r="C28" s="3">
        <f t="shared" si="1"/>
        <v>45221</v>
      </c>
      <c r="D28" s="54">
        <v>45.73</v>
      </c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45222</v>
      </c>
      <c r="D29" s="54">
        <v>53.78</v>
      </c>
      <c r="E29" s="4">
        <f t="shared" si="0"/>
        <v>1.0756000000000001</v>
      </c>
    </row>
    <row r="30" spans="1:5" x14ac:dyDescent="0.2">
      <c r="A30" s="2" t="s">
        <v>6</v>
      </c>
      <c r="B30" s="2" t="s">
        <v>6</v>
      </c>
      <c r="C30" s="3">
        <f t="shared" si="1"/>
        <v>45223</v>
      </c>
      <c r="D30" s="54">
        <v>47.59</v>
      </c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45224</v>
      </c>
      <c r="D31" s="54">
        <v>58.51</v>
      </c>
      <c r="E31" s="4">
        <f t="shared" si="0"/>
        <v>1.1701999999999999</v>
      </c>
    </row>
    <row r="32" spans="1:5" x14ac:dyDescent="0.2">
      <c r="A32" s="2" t="s">
        <v>6</v>
      </c>
      <c r="B32" s="2" t="s">
        <v>6</v>
      </c>
      <c r="C32" s="3">
        <f t="shared" si="1"/>
        <v>45225</v>
      </c>
      <c r="D32" s="54">
        <v>54.01</v>
      </c>
      <c r="E32" s="4">
        <f t="shared" si="0"/>
        <v>1.0802</v>
      </c>
    </row>
    <row r="33" spans="1:5" x14ac:dyDescent="0.2">
      <c r="A33" s="2" t="s">
        <v>6</v>
      </c>
      <c r="B33" s="2" t="s">
        <v>6</v>
      </c>
      <c r="C33" s="3">
        <f t="shared" si="1"/>
        <v>45226</v>
      </c>
      <c r="D33" s="54">
        <v>49.88</v>
      </c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45227</v>
      </c>
      <c r="D34" s="54">
        <v>48.61</v>
      </c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45228</v>
      </c>
      <c r="D35" s="54">
        <v>19.13</v>
      </c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45229</v>
      </c>
      <c r="D36" s="54">
        <v>15.18</v>
      </c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45230</v>
      </c>
      <c r="D37" s="54">
        <v>29.5</v>
      </c>
      <c r="E37" s="4" t="str">
        <f t="shared" si="0"/>
        <v>-</v>
      </c>
    </row>
    <row r="38" spans="1:5" x14ac:dyDescent="0.2">
      <c r="A38" s="75" t="s">
        <v>7</v>
      </c>
      <c r="B38" s="68"/>
      <c r="C38" s="68"/>
      <c r="D38" s="69"/>
      <c r="E38" s="5">
        <f>COUNT(D7:D37)</f>
        <v>31</v>
      </c>
    </row>
    <row r="39" spans="1:5" x14ac:dyDescent="0.2">
      <c r="A39" s="75" t="s">
        <v>8</v>
      </c>
      <c r="B39" s="68"/>
      <c r="C39" s="68"/>
      <c r="D39" s="69"/>
      <c r="E39" s="5">
        <f>'M9'!E38+'M10'!E38</f>
        <v>304</v>
      </c>
    </row>
    <row r="40" spans="1:5" x14ac:dyDescent="0.2">
      <c r="A40" s="75" t="s">
        <v>9</v>
      </c>
      <c r="B40" s="68"/>
      <c r="C40" s="68"/>
      <c r="D40" s="69"/>
      <c r="E40" s="5">
        <f>COUNT(E7:E37)</f>
        <v>3</v>
      </c>
    </row>
    <row r="41" spans="1:5" x14ac:dyDescent="0.2">
      <c r="A41" s="75" t="s">
        <v>10</v>
      </c>
      <c r="B41" s="68"/>
      <c r="C41" s="68"/>
      <c r="D41" s="69"/>
      <c r="E41" s="5">
        <f>'M9'!E40+'M10'!E40</f>
        <v>6</v>
      </c>
    </row>
    <row r="42" spans="1:5" x14ac:dyDescent="0.2">
      <c r="A42" s="75" t="s">
        <v>11</v>
      </c>
      <c r="B42" s="68"/>
      <c r="C42" s="68"/>
      <c r="D42" s="69"/>
      <c r="E42" s="6">
        <f>AVERAGE(D7:D37)</f>
        <v>30.075806451612905</v>
      </c>
    </row>
    <row r="43" spans="1:5" x14ac:dyDescent="0.2">
      <c r="A43" s="75" t="s">
        <v>12</v>
      </c>
      <c r="B43" s="68"/>
      <c r="C43" s="68"/>
      <c r="D43" s="69"/>
      <c r="E43" s="5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3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J22" sqref="J22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38.2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45231</v>
      </c>
      <c r="D7" s="54">
        <v>37.29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45232</v>
      </c>
      <c r="D8" s="54">
        <v>14.38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45233</v>
      </c>
      <c r="D9" s="54">
        <v>21.12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45234</v>
      </c>
      <c r="D10" s="54">
        <v>35.28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45235</v>
      </c>
      <c r="D11" s="54">
        <v>17.78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45236</v>
      </c>
      <c r="D12" s="54">
        <v>12.55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45237</v>
      </c>
      <c r="D13" s="54">
        <v>16.71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45238</v>
      </c>
      <c r="D14" s="54">
        <v>26.02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45239</v>
      </c>
      <c r="D15" s="54">
        <v>11.35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45240</v>
      </c>
      <c r="D16" s="54">
        <v>15.14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45241</v>
      </c>
      <c r="D17" s="54">
        <v>21.14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45242</v>
      </c>
      <c r="D18" s="54">
        <v>13.6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45243</v>
      </c>
      <c r="D19" s="54">
        <v>15.65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45244</v>
      </c>
      <c r="D20" s="54">
        <v>19.149999999999999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45245</v>
      </c>
      <c r="D21" s="54">
        <v>20.91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45246</v>
      </c>
      <c r="D22" s="54">
        <v>9.77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45247</v>
      </c>
      <c r="D23" s="54">
        <v>20.28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45248</v>
      </c>
      <c r="D24" s="54">
        <v>12.44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45249</v>
      </c>
      <c r="D25" s="54">
        <v>11.48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45250</v>
      </c>
      <c r="D26" s="54">
        <v>22.78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45251</v>
      </c>
      <c r="D27" s="54">
        <v>30.13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45252</v>
      </c>
      <c r="D28" s="54">
        <v>25.23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45253</v>
      </c>
      <c r="D29" s="54">
        <v>20.65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45254</v>
      </c>
      <c r="D30" s="54">
        <v>27.86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45255</v>
      </c>
      <c r="D31" s="54">
        <v>22.05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45256</v>
      </c>
      <c r="D32" s="54">
        <v>8.94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45257</v>
      </c>
      <c r="D33" s="54">
        <v>37.31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45258</v>
      </c>
      <c r="D34" s="54">
        <v>28.24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45259</v>
      </c>
      <c r="D35" s="54">
        <v>19.37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45260</v>
      </c>
      <c r="D36" s="54">
        <v>20.14</v>
      </c>
      <c r="E36" s="17" t="str">
        <f t="shared" si="0"/>
        <v>-</v>
      </c>
    </row>
    <row r="37" spans="1:5" x14ac:dyDescent="0.2">
      <c r="A37" s="67" t="s">
        <v>7</v>
      </c>
      <c r="B37" s="68"/>
      <c r="C37" s="68"/>
      <c r="D37" s="69"/>
      <c r="E37" s="18">
        <f>COUNT(D7:D36)</f>
        <v>30</v>
      </c>
    </row>
    <row r="38" spans="1:5" x14ac:dyDescent="0.2">
      <c r="A38" s="67" t="s">
        <v>8</v>
      </c>
      <c r="B38" s="68"/>
      <c r="C38" s="68"/>
      <c r="D38" s="69"/>
      <c r="E38" s="18">
        <f>'M10'!E39+'M11'!E37</f>
        <v>334</v>
      </c>
    </row>
    <row r="39" spans="1:5" x14ac:dyDescent="0.2">
      <c r="A39" s="67" t="s">
        <v>9</v>
      </c>
      <c r="B39" s="68"/>
      <c r="C39" s="68"/>
      <c r="D39" s="69"/>
      <c r="E39" s="18">
        <f>COUNT(E7:E36)</f>
        <v>0</v>
      </c>
    </row>
    <row r="40" spans="1:5" x14ac:dyDescent="0.2">
      <c r="A40" s="67" t="s">
        <v>10</v>
      </c>
      <c r="B40" s="68"/>
      <c r="C40" s="68"/>
      <c r="D40" s="69"/>
      <c r="E40" s="18">
        <f>'M10'!E41+'M11'!E39</f>
        <v>6</v>
      </c>
    </row>
    <row r="41" spans="1:5" x14ac:dyDescent="0.2">
      <c r="A41" s="67" t="s">
        <v>11</v>
      </c>
      <c r="B41" s="68"/>
      <c r="C41" s="68"/>
      <c r="D41" s="69"/>
      <c r="E41" s="19">
        <f>AVERAGE(D7:D36)</f>
        <v>20.491333333333333</v>
      </c>
    </row>
    <row r="42" spans="1:5" ht="13.5" thickBot="1" x14ac:dyDescent="0.25">
      <c r="A42" s="70" t="s">
        <v>12</v>
      </c>
      <c r="B42" s="71"/>
      <c r="C42" s="71"/>
      <c r="D42" s="72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J23" sqref="J23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58" t="s">
        <v>14</v>
      </c>
      <c r="B1" s="58"/>
      <c r="C1" s="58"/>
      <c r="D1" s="58"/>
      <c r="E1" s="58"/>
    </row>
    <row r="2" spans="1:5" ht="13.5" thickBot="1" x14ac:dyDescent="0.25">
      <c r="A2" s="60"/>
      <c r="B2" s="73"/>
      <c r="C2" s="73"/>
      <c r="D2" s="73"/>
      <c r="E2" s="73"/>
    </row>
    <row r="3" spans="1:5" ht="25.5" x14ac:dyDescent="0.2">
      <c r="A3" s="61" t="s">
        <v>0</v>
      </c>
      <c r="B3" s="61" t="s">
        <v>1</v>
      </c>
      <c r="C3" s="61" t="s">
        <v>2</v>
      </c>
      <c r="D3" s="39" t="s">
        <v>3</v>
      </c>
      <c r="E3" s="39" t="s">
        <v>4</v>
      </c>
    </row>
    <row r="4" spans="1:5" ht="25.5" x14ac:dyDescent="0.2">
      <c r="A4" s="62"/>
      <c r="B4" s="62"/>
      <c r="C4" s="62"/>
      <c r="D4" s="44" t="s">
        <v>17</v>
      </c>
      <c r="E4" s="1" t="s">
        <v>5</v>
      </c>
    </row>
    <row r="5" spans="1:5" ht="15" thickBot="1" x14ac:dyDescent="0.25">
      <c r="A5" s="63"/>
      <c r="B5" s="63"/>
      <c r="C5" s="63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45261</v>
      </c>
      <c r="D7" s="54">
        <v>26.42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45262</v>
      </c>
      <c r="D8" s="54">
        <v>25.69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45263</v>
      </c>
      <c r="D9" s="54">
        <v>36.479999999999997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45264</v>
      </c>
      <c r="D10" s="54">
        <v>43.79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45265</v>
      </c>
      <c r="D11" s="54">
        <v>15.11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45266</v>
      </c>
      <c r="D12" s="54">
        <v>19.260000000000002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45267</v>
      </c>
      <c r="D13" s="54">
        <v>9.94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45268</v>
      </c>
      <c r="D14" s="54">
        <v>13.53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45269</v>
      </c>
      <c r="D15" s="54">
        <v>18.489999999999998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45270</v>
      </c>
      <c r="D16" s="54">
        <v>27.47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45271</v>
      </c>
      <c r="D17" s="54">
        <v>34.43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45272</v>
      </c>
      <c r="D18" s="54">
        <v>44.82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45273</v>
      </c>
      <c r="D19" s="54">
        <v>47.45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45274</v>
      </c>
      <c r="D20" s="54">
        <v>39.79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45275</v>
      </c>
      <c r="D21" s="54">
        <v>32.15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45276</v>
      </c>
      <c r="D22" s="54">
        <v>13.53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45277</v>
      </c>
      <c r="D23" s="54">
        <v>18.68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45278</v>
      </c>
      <c r="D24" s="54">
        <v>37.340000000000003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45279</v>
      </c>
      <c r="D25" s="54">
        <v>48.11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45280</v>
      </c>
      <c r="D26" s="54">
        <v>51.9</v>
      </c>
      <c r="E26" s="17">
        <f t="shared" si="0"/>
        <v>1.038</v>
      </c>
    </row>
    <row r="27" spans="1:5" x14ac:dyDescent="0.2">
      <c r="A27" s="16" t="s">
        <v>6</v>
      </c>
      <c r="B27" s="2" t="s">
        <v>6</v>
      </c>
      <c r="C27" s="3">
        <f t="shared" si="1"/>
        <v>45281</v>
      </c>
      <c r="D27" s="54">
        <v>39.83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45282</v>
      </c>
      <c r="D28" s="54">
        <v>30.51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45283</v>
      </c>
      <c r="D29" s="54">
        <v>15.03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45284</v>
      </c>
      <c r="D30" s="54">
        <v>25.33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45285</v>
      </c>
      <c r="D31" s="54">
        <v>25.6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45286</v>
      </c>
      <c r="D32" s="54">
        <v>27.06</v>
      </c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45287</v>
      </c>
      <c r="D33" s="54">
        <v>23.1</v>
      </c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45288</v>
      </c>
      <c r="D34" s="54">
        <v>24.7</v>
      </c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45289</v>
      </c>
      <c r="D35" s="54">
        <v>40.76</v>
      </c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45290</v>
      </c>
      <c r="D36" s="54">
        <v>47.08</v>
      </c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45291</v>
      </c>
      <c r="D37" s="54">
        <v>49.26</v>
      </c>
      <c r="E37" s="17" t="str">
        <f t="shared" si="0"/>
        <v>-</v>
      </c>
    </row>
    <row r="38" spans="1:10" x14ac:dyDescent="0.2">
      <c r="A38" s="67" t="s">
        <v>7</v>
      </c>
      <c r="B38" s="68"/>
      <c r="C38" s="68"/>
      <c r="D38" s="69"/>
      <c r="E38" s="18">
        <f>COUNT(D7:D37)</f>
        <v>31</v>
      </c>
    </row>
    <row r="39" spans="1:10" x14ac:dyDescent="0.2">
      <c r="A39" s="67" t="s">
        <v>8</v>
      </c>
      <c r="B39" s="68"/>
      <c r="C39" s="68"/>
      <c r="D39" s="69"/>
      <c r="E39" s="18">
        <f>'M11'!E38+'M12'!E38</f>
        <v>365</v>
      </c>
    </row>
    <row r="40" spans="1:10" x14ac:dyDescent="0.2">
      <c r="A40" s="67" t="s">
        <v>9</v>
      </c>
      <c r="B40" s="68"/>
      <c r="C40" s="68"/>
      <c r="D40" s="69"/>
      <c r="E40" s="18">
        <f>COUNT(E7:E37)</f>
        <v>1</v>
      </c>
    </row>
    <row r="41" spans="1:10" x14ac:dyDescent="0.2">
      <c r="A41" s="67" t="s">
        <v>10</v>
      </c>
      <c r="B41" s="68"/>
      <c r="C41" s="68"/>
      <c r="D41" s="69"/>
      <c r="E41" s="18">
        <f>'M11'!E40+'M12'!E40</f>
        <v>7</v>
      </c>
    </row>
    <row r="42" spans="1:10" x14ac:dyDescent="0.2">
      <c r="A42" s="67" t="s">
        <v>11</v>
      </c>
      <c r="B42" s="68"/>
      <c r="C42" s="68"/>
      <c r="D42" s="69"/>
      <c r="E42" s="56">
        <f>AVERAGE(D7:D37)</f>
        <v>30.730322580645165</v>
      </c>
      <c r="J42" s="7"/>
    </row>
    <row r="43" spans="1:10" ht="13.5" thickBot="1" x14ac:dyDescent="0.25">
      <c r="A43" s="70" t="s">
        <v>12</v>
      </c>
      <c r="B43" s="71"/>
      <c r="C43" s="71"/>
      <c r="D43" s="72"/>
      <c r="E43" s="20">
        <f>(E38/31)*100</f>
        <v>100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2024-01-02T08:05:19Z</dcterms:modified>
</cp:coreProperties>
</file>